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75" windowWidth="15315" windowHeight="6990"/>
  </bookViews>
  <sheets>
    <sheet name="Feuil1" sheetId="1" r:id="rId1"/>
    <sheet name="Feuil2" sheetId="2" r:id="rId2"/>
    <sheet name="Feuil3" sheetId="3" r:id="rId3"/>
  </sheets>
  <calcPr calcId="145621"/>
</workbook>
</file>

<file path=xl/calcChain.xml><?xml version="1.0" encoding="utf-8"?>
<calcChain xmlns="http://schemas.openxmlformats.org/spreadsheetml/2006/main">
  <c r="F7" i="1" l="1"/>
  <c r="F6" i="1"/>
  <c r="F5" i="1"/>
  <c r="F4" i="1"/>
  <c r="I3" i="1"/>
  <c r="I4" i="1" s="1"/>
  <c r="I5" i="1" s="1"/>
  <c r="I6" i="1" s="1"/>
  <c r="I7" i="1" s="1"/>
  <c r="I8" i="1" s="1"/>
  <c r="I9" i="1" s="1"/>
  <c r="I10" i="1" s="1"/>
  <c r="I11" i="1" s="1"/>
  <c r="I12" i="1" s="1"/>
  <c r="I13" i="1" s="1"/>
  <c r="I14" i="1" s="1"/>
  <c r="I15" i="1" s="1"/>
  <c r="I16" i="1" s="1"/>
  <c r="I17" i="1" s="1"/>
  <c r="I18" i="1" s="1"/>
  <c r="I19" i="1" s="1"/>
  <c r="I20" i="1" s="1"/>
  <c r="I21" i="1" s="1"/>
  <c r="I22" i="1" s="1"/>
  <c r="I23" i="1" s="1"/>
  <c r="I24" i="1" s="1"/>
  <c r="I25" i="1" s="1"/>
  <c r="I26" i="1" s="1"/>
  <c r="I27" i="1" s="1"/>
  <c r="I28" i="1" s="1"/>
  <c r="I29" i="1" s="1"/>
  <c r="I30" i="1" s="1"/>
  <c r="I31" i="1" s="1"/>
  <c r="I32" i="1" s="1"/>
  <c r="I33" i="1" s="1"/>
  <c r="I34" i="1" s="1"/>
  <c r="I35" i="1" s="1"/>
  <c r="I36" i="1" s="1"/>
  <c r="I37" i="1" s="1"/>
  <c r="I38" i="1" s="1"/>
  <c r="I39" i="1" s="1"/>
  <c r="I40" i="1" s="1"/>
  <c r="I41" i="1" s="1"/>
  <c r="I42" i="1" s="1"/>
  <c r="I43" i="1" s="1"/>
  <c r="I44" i="1" s="1"/>
  <c r="I45" i="1" s="1"/>
  <c r="I46" i="1" s="1"/>
  <c r="I47" i="1" s="1"/>
  <c r="I48" i="1" s="1"/>
  <c r="I49" i="1" s="1"/>
  <c r="I50" i="1" s="1"/>
  <c r="I51" i="1" s="1"/>
  <c r="I52" i="1" s="1"/>
  <c r="I53" i="1" s="1"/>
  <c r="I54" i="1" s="1"/>
  <c r="I55" i="1" s="1"/>
  <c r="I56" i="1" s="1"/>
  <c r="I57" i="1" s="1"/>
  <c r="I58" i="1" s="1"/>
  <c r="I59" i="1" s="1"/>
  <c r="I60" i="1" s="1"/>
  <c r="I61" i="1" s="1"/>
  <c r="I62" i="1" s="1"/>
  <c r="I63" i="1" s="1"/>
  <c r="I64" i="1" s="1"/>
  <c r="I65" i="1" s="1"/>
  <c r="I66" i="1" s="1"/>
  <c r="I67" i="1" s="1"/>
  <c r="I68" i="1" s="1"/>
  <c r="I69" i="1" s="1"/>
  <c r="I70" i="1" s="1"/>
  <c r="I71" i="1" s="1"/>
  <c r="I72" i="1" s="1"/>
  <c r="I73" i="1" s="1"/>
  <c r="I74" i="1" s="1"/>
  <c r="I75" i="1" s="1"/>
  <c r="F3" i="1"/>
  <c r="D3" i="1"/>
  <c r="E3" i="1" s="1"/>
  <c r="F2" i="1"/>
  <c r="D4" i="1" l="1"/>
  <c r="E4" i="1" l="1"/>
  <c r="D5" i="1"/>
  <c r="E5" i="1" l="1"/>
  <c r="D6" i="1"/>
  <c r="E6" i="1" l="1"/>
  <c r="D7" i="1"/>
  <c r="E7" i="1" l="1"/>
  <c r="D8" i="1"/>
  <c r="D9" i="1" l="1"/>
  <c r="E8" i="1"/>
  <c r="D10" i="1" l="1"/>
  <c r="E9" i="1"/>
  <c r="E10" i="1" l="1"/>
  <c r="D11" i="1"/>
  <c r="E11" i="1" l="1"/>
  <c r="D12" i="1"/>
  <c r="D13" i="1" l="1"/>
  <c r="E12" i="1"/>
  <c r="D14" i="1" l="1"/>
  <c r="E13" i="1"/>
  <c r="E14" i="1" l="1"/>
  <c r="D15" i="1"/>
  <c r="E15" i="1" l="1"/>
  <c r="D16" i="1"/>
  <c r="D17" i="1" l="1"/>
  <c r="E16" i="1"/>
  <c r="D18" i="1" l="1"/>
  <c r="E17" i="1"/>
  <c r="E18" i="1" l="1"/>
  <c r="D19" i="1"/>
  <c r="E19" i="1" l="1"/>
  <c r="D20" i="1"/>
  <c r="D21" i="1" l="1"/>
  <c r="E20" i="1"/>
  <c r="D22" i="1" l="1"/>
  <c r="E21" i="1"/>
  <c r="E22" i="1" l="1"/>
  <c r="D23" i="1"/>
  <c r="E23" i="1" l="1"/>
  <c r="D24" i="1"/>
  <c r="D25" i="1" l="1"/>
  <c r="E24" i="1"/>
  <c r="D26" i="1" l="1"/>
  <c r="E25" i="1"/>
  <c r="E26" i="1" l="1"/>
  <c r="D27" i="1"/>
  <c r="E27" i="1" l="1"/>
  <c r="D28" i="1"/>
  <c r="D29" i="1" l="1"/>
  <c r="E28" i="1"/>
  <c r="D30" i="1" l="1"/>
  <c r="E29" i="1"/>
  <c r="E30" i="1" l="1"/>
  <c r="D31" i="1"/>
  <c r="E31" i="1" l="1"/>
  <c r="D32" i="1"/>
  <c r="D33" i="1" l="1"/>
  <c r="E32" i="1"/>
  <c r="D34" i="1" l="1"/>
  <c r="E33" i="1"/>
  <c r="E34" i="1" l="1"/>
  <c r="D35" i="1"/>
  <c r="E35" i="1" l="1"/>
  <c r="D36" i="1"/>
  <c r="D37" i="1" l="1"/>
  <c r="E36" i="1"/>
  <c r="D38" i="1" l="1"/>
  <c r="E37" i="1"/>
  <c r="E38" i="1" l="1"/>
  <c r="D39" i="1"/>
  <c r="E39" i="1" l="1"/>
  <c r="D40" i="1"/>
  <c r="D41" i="1" l="1"/>
  <c r="E40" i="1"/>
  <c r="D42" i="1" l="1"/>
  <c r="E41" i="1"/>
  <c r="E42" i="1" l="1"/>
  <c r="D43" i="1"/>
  <c r="E43" i="1" l="1"/>
  <c r="D44" i="1"/>
  <c r="D45" i="1" l="1"/>
  <c r="E44" i="1"/>
  <c r="D46" i="1" l="1"/>
  <c r="E45" i="1"/>
  <c r="E46" i="1" l="1"/>
  <c r="D47" i="1"/>
  <c r="E47" i="1" l="1"/>
  <c r="D48" i="1"/>
  <c r="D49" i="1" l="1"/>
  <c r="E48" i="1"/>
  <c r="D50" i="1" l="1"/>
  <c r="E49" i="1"/>
  <c r="E50" i="1" l="1"/>
  <c r="D51" i="1"/>
  <c r="E51" i="1" l="1"/>
  <c r="D52" i="1"/>
  <c r="D53" i="1" l="1"/>
  <c r="E52" i="1"/>
  <c r="D54" i="1" l="1"/>
  <c r="E53" i="1"/>
  <c r="E54" i="1" l="1"/>
  <c r="D55" i="1"/>
  <c r="E55" i="1" l="1"/>
  <c r="D56" i="1"/>
  <c r="D57" i="1" l="1"/>
  <c r="E56" i="1"/>
  <c r="D58" i="1" l="1"/>
  <c r="E57" i="1"/>
  <c r="E58" i="1" l="1"/>
  <c r="D59" i="1"/>
  <c r="E59" i="1" l="1"/>
  <c r="D60" i="1"/>
  <c r="D61" i="1" l="1"/>
  <c r="E60" i="1"/>
  <c r="D62" i="1" l="1"/>
  <c r="E61" i="1"/>
  <c r="E62" i="1" l="1"/>
  <c r="D63" i="1"/>
  <c r="E63" i="1" l="1"/>
  <c r="D64" i="1"/>
  <c r="D65" i="1" l="1"/>
  <c r="E64" i="1"/>
  <c r="D66" i="1" l="1"/>
  <c r="E65" i="1"/>
  <c r="E66" i="1" l="1"/>
  <c r="D67" i="1"/>
  <c r="E67" i="1" l="1"/>
  <c r="D68" i="1"/>
  <c r="D69" i="1" l="1"/>
  <c r="E68" i="1"/>
  <c r="D70" i="1" l="1"/>
  <c r="E69" i="1"/>
  <c r="E70" i="1" l="1"/>
  <c r="D71" i="1"/>
  <c r="E71" i="1" l="1"/>
  <c r="D72" i="1"/>
  <c r="D73" i="1" l="1"/>
  <c r="E72" i="1"/>
  <c r="D74" i="1" l="1"/>
  <c r="E73" i="1"/>
  <c r="E74" i="1" l="1"/>
  <c r="D75" i="1"/>
  <c r="E75" i="1" s="1"/>
</calcChain>
</file>

<file path=xl/sharedStrings.xml><?xml version="1.0" encoding="utf-8"?>
<sst xmlns="http://schemas.openxmlformats.org/spreadsheetml/2006/main" count="8" uniqueCount="7">
  <si>
    <t>Date</t>
  </si>
  <si>
    <t>Entrée/Sortie de liquidité</t>
  </si>
  <si>
    <t>Valorisation du portefeuille</t>
  </si>
  <si>
    <t>Nbr de parts</t>
  </si>
  <si>
    <t>Valeur de la part</t>
  </si>
  <si>
    <t>Rdt brut EUR en base mensuelle</t>
  </si>
  <si>
    <t>Carmignac Investissement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</si>
</sst>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0"/>
  </numFmts>
  <fonts count="3" x14ac:knownFonts="1">
    <font>
      <sz val="11"/>
      <color theme="1"/>
      <name val="Calibri"/>
      <family val="2"/>
      <scheme val="minor"/>
    </font>
    <font>
      <b/>
      <sz val="8"/>
      <color indexed="8"/>
      <name val="Tahoma"/>
      <family val="2"/>
    </font>
    <font>
      <sz val="8"/>
      <color indexed="8"/>
      <name val="Tahoma"/>
      <family val="2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CCFFCC"/>
        <bgColor indexed="64"/>
      </patternFill>
    </fill>
  </fills>
  <borders count="2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14" fontId="1" fillId="0" borderId="0" xfId="0" applyNumberFormat="1" applyFont="1" applyFill="1" applyBorder="1" applyAlignment="1">
      <alignment horizontal="center" wrapText="1"/>
    </xf>
    <xf numFmtId="4" fontId="1" fillId="0" borderId="0" xfId="0" applyNumberFormat="1" applyFont="1" applyFill="1" applyBorder="1" applyAlignment="1">
      <alignment horizontal="center" wrapText="1"/>
    </xf>
    <xf numFmtId="164" fontId="1" fillId="0" borderId="0" xfId="0" applyNumberFormat="1" applyFont="1" applyFill="1" applyBorder="1" applyAlignment="1">
      <alignment horizontal="center" wrapText="1"/>
    </xf>
    <xf numFmtId="164" fontId="1" fillId="2" borderId="0" xfId="0" applyNumberFormat="1" applyFont="1" applyFill="1" applyBorder="1" applyAlignment="1">
      <alignment horizontal="center" wrapText="1"/>
    </xf>
    <xf numFmtId="164" fontId="1" fillId="3" borderId="0" xfId="0" applyNumberFormat="1" applyFont="1" applyFill="1" applyBorder="1" applyAlignment="1">
      <alignment horizontal="center" wrapText="1"/>
    </xf>
    <xf numFmtId="14" fontId="2" fillId="4" borderId="1" xfId="0" applyNumberFormat="1" applyFont="1" applyFill="1" applyBorder="1" applyAlignment="1" applyProtection="1">
      <alignment horizontal="center"/>
      <protection locked="0"/>
    </xf>
    <xf numFmtId="4" fontId="2" fillId="4" borderId="1" xfId="0" applyNumberFormat="1" applyFont="1" applyFill="1" applyBorder="1" applyProtection="1">
      <protection locked="0"/>
    </xf>
    <xf numFmtId="4" fontId="2" fillId="0" borderId="1" xfId="0" applyNumberFormat="1" applyFont="1" applyFill="1" applyBorder="1" applyAlignment="1">
      <alignment horizontal="right"/>
    </xf>
    <xf numFmtId="164" fontId="2" fillId="0" borderId="1" xfId="0" applyNumberFormat="1" applyFont="1" applyFill="1" applyBorder="1" applyAlignment="1">
      <alignment horizontal="right"/>
    </xf>
    <xf numFmtId="164" fontId="2" fillId="0" borderId="1" xfId="0" applyNumberFormat="1" applyFont="1" applyFill="1" applyBorder="1"/>
    <xf numFmtId="164" fontId="2" fillId="4" borderId="1" xfId="0" applyNumberFormat="1" applyFont="1" applyFill="1" applyBorder="1" applyProtection="1">
      <protection locked="0"/>
    </xf>
    <xf numFmtId="164" fontId="2" fillId="2" borderId="0" xfId="0" applyNumberFormat="1" applyFont="1" applyFill="1" applyBorder="1"/>
    <xf numFmtId="4" fontId="2" fillId="0" borderId="1" xfId="0" applyNumberFormat="1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5"/>
  <sheetViews>
    <sheetView tabSelected="1" workbookViewId="0">
      <selection sqref="A1:I75"/>
    </sheetView>
  </sheetViews>
  <sheetFormatPr baseColWidth="10" defaultRowHeight="15" x14ac:dyDescent="0.25"/>
  <sheetData>
    <row r="1" spans="1:9" ht="33" x14ac:dyDescent="0.25">
      <c r="A1" s="1" t="s">
        <v>0</v>
      </c>
      <c r="B1" s="2" t="s">
        <v>1</v>
      </c>
      <c r="C1" s="2" t="s">
        <v>2</v>
      </c>
      <c r="D1" s="3" t="s">
        <v>3</v>
      </c>
      <c r="E1" s="3" t="s">
        <v>4</v>
      </c>
      <c r="F1" s="3" t="s">
        <v>5</v>
      </c>
      <c r="G1" s="4"/>
      <c r="H1" s="5" t="s">
        <v>6</v>
      </c>
      <c r="I1" s="3" t="s">
        <v>4</v>
      </c>
    </row>
    <row r="2" spans="1:9" x14ac:dyDescent="0.25">
      <c r="A2" s="6">
        <v>40909</v>
      </c>
      <c r="B2" s="7"/>
      <c r="C2" s="8">
        <v>53950</v>
      </c>
      <c r="D2" s="9">
        <v>539.5</v>
      </c>
      <c r="E2" s="10">
        <v>100</v>
      </c>
      <c r="F2" s="11">
        <f t="shared" ref="F2:F7" si="0">C2*0.054/12</f>
        <v>242.77500000000001</v>
      </c>
      <c r="G2" s="12"/>
      <c r="H2" s="11">
        <v>813.16</v>
      </c>
      <c r="I2" s="10">
        <v>100</v>
      </c>
    </row>
    <row r="3" spans="1:9" x14ac:dyDescent="0.25">
      <c r="A3" s="6">
        <v>40940.400347222225</v>
      </c>
      <c r="B3" s="7"/>
      <c r="C3" s="13">
        <v>55145.258962000007</v>
      </c>
      <c r="D3" s="10">
        <f t="shared" ref="D3:D66" si="1">D2+B3/((C3-B3)/D2)</f>
        <v>539.5</v>
      </c>
      <c r="E3" s="10">
        <f t="shared" ref="E3:E66" si="2">C3/D3</f>
        <v>102.21549390546804</v>
      </c>
      <c r="F3" s="11">
        <f t="shared" si="0"/>
        <v>248.15366532900001</v>
      </c>
      <c r="G3" s="12"/>
      <c r="H3" s="11">
        <v>856.60400000000004</v>
      </c>
      <c r="I3" s="10">
        <f t="shared" ref="I3:I66" si="3">H3*I2/H2</f>
        <v>105.34261399970487</v>
      </c>
    </row>
    <row r="4" spans="1:9" x14ac:dyDescent="0.25">
      <c r="A4" s="6">
        <v>40964.874942129631</v>
      </c>
      <c r="B4" s="7"/>
      <c r="C4" s="13">
        <v>57677.716803999996</v>
      </c>
      <c r="D4" s="10">
        <f t="shared" si="1"/>
        <v>539.5</v>
      </c>
      <c r="E4" s="10">
        <f t="shared" si="2"/>
        <v>106.90957702316959</v>
      </c>
      <c r="F4" s="11">
        <f t="shared" si="0"/>
        <v>259.54972561799997</v>
      </c>
      <c r="G4" s="12"/>
      <c r="H4" s="11">
        <v>890.15700000000004</v>
      </c>
      <c r="I4" s="10">
        <f t="shared" si="3"/>
        <v>109.46886221653796</v>
      </c>
    </row>
    <row r="5" spans="1:9" x14ac:dyDescent="0.25">
      <c r="A5" s="6">
        <v>41003.631863425922</v>
      </c>
      <c r="B5" s="7"/>
      <c r="C5" s="13">
        <v>56619.815335999992</v>
      </c>
      <c r="D5" s="10">
        <f t="shared" si="1"/>
        <v>539.5</v>
      </c>
      <c r="E5" s="10">
        <f t="shared" si="2"/>
        <v>104.94868458943465</v>
      </c>
      <c r="F5" s="11">
        <f t="shared" si="0"/>
        <v>254.78916901199997</v>
      </c>
      <c r="G5" s="12"/>
      <c r="H5" s="11">
        <v>872.20799999999997</v>
      </c>
      <c r="I5" s="10">
        <f t="shared" si="3"/>
        <v>107.26154754291898</v>
      </c>
    </row>
    <row r="6" spans="1:9" x14ac:dyDescent="0.25">
      <c r="A6" s="6">
        <v>41030.321793981479</v>
      </c>
      <c r="B6" s="7"/>
      <c r="C6" s="13">
        <v>55364.606349000002</v>
      </c>
      <c r="D6" s="10">
        <f t="shared" si="1"/>
        <v>539.5</v>
      </c>
      <c r="E6" s="10">
        <f t="shared" si="2"/>
        <v>102.62206922891566</v>
      </c>
      <c r="F6" s="11">
        <f t="shared" si="0"/>
        <v>249.14072857049999</v>
      </c>
      <c r="G6" s="12"/>
      <c r="H6" s="11">
        <v>856.12099999999998</v>
      </c>
      <c r="I6" s="10">
        <f t="shared" si="3"/>
        <v>105.28321609523341</v>
      </c>
    </row>
    <row r="7" spans="1:9" x14ac:dyDescent="0.25">
      <c r="A7" s="6">
        <v>41061.392210648148</v>
      </c>
      <c r="B7" s="7"/>
      <c r="C7" s="13">
        <v>55319.72628000001</v>
      </c>
      <c r="D7" s="10">
        <f t="shared" si="1"/>
        <v>539.5</v>
      </c>
      <c r="E7" s="10">
        <f t="shared" si="2"/>
        <v>102.53888096385543</v>
      </c>
      <c r="F7" s="11">
        <f t="shared" si="0"/>
        <v>248.93876826000005</v>
      </c>
      <c r="G7" s="12"/>
      <c r="H7" s="11">
        <v>854.01400000000001</v>
      </c>
      <c r="I7" s="10">
        <f t="shared" si="3"/>
        <v>105.02410349746668</v>
      </c>
    </row>
    <row r="8" spans="1:9" x14ac:dyDescent="0.25">
      <c r="A8" s="6">
        <v>41089.926550925928</v>
      </c>
      <c r="B8" s="7"/>
      <c r="C8" s="13">
        <v>57539.565074200007</v>
      </c>
      <c r="D8" s="10">
        <f t="shared" si="1"/>
        <v>539.5</v>
      </c>
      <c r="E8" s="10">
        <f t="shared" si="2"/>
        <v>106.65350338127898</v>
      </c>
      <c r="F8" s="11">
        <v>247.06491199612364</v>
      </c>
      <c r="G8" s="12"/>
      <c r="H8" s="11">
        <v>833.41099999999994</v>
      </c>
      <c r="I8" s="10">
        <f t="shared" si="3"/>
        <v>102.49040779182448</v>
      </c>
    </row>
    <row r="9" spans="1:9" x14ac:dyDescent="0.25">
      <c r="A9" s="6">
        <v>41116.951921296299</v>
      </c>
      <c r="B9" s="7">
        <v>3000</v>
      </c>
      <c r="C9" s="13">
        <v>62356.716495200002</v>
      </c>
      <c r="D9" s="10">
        <f t="shared" si="1"/>
        <v>566.76734387558122</v>
      </c>
      <c r="E9" s="10">
        <f t="shared" si="2"/>
        <v>110.02171732196477</v>
      </c>
      <c r="F9" s="11">
        <v>241.93696184578101</v>
      </c>
      <c r="G9" s="12"/>
      <c r="H9" s="11">
        <v>852.89</v>
      </c>
      <c r="I9" s="10">
        <f t="shared" si="3"/>
        <v>104.88587731811698</v>
      </c>
    </row>
    <row r="10" spans="1:9" x14ac:dyDescent="0.25">
      <c r="A10" s="6">
        <v>41121.758773148147</v>
      </c>
      <c r="B10" s="7"/>
      <c r="C10" s="13">
        <v>63181.67107199999</v>
      </c>
      <c r="D10" s="10">
        <f t="shared" si="1"/>
        <v>566.76734387558122</v>
      </c>
      <c r="E10" s="10">
        <f t="shared" si="2"/>
        <v>111.47726091620031</v>
      </c>
      <c r="F10" s="11">
        <v>242.13194574017439</v>
      </c>
      <c r="G10" s="12"/>
      <c r="H10" s="11">
        <v>864.44299999999998</v>
      </c>
      <c r="I10" s="10">
        <f t="shared" si="3"/>
        <v>106.3066309213439</v>
      </c>
    </row>
    <row r="11" spans="1:9" x14ac:dyDescent="0.25">
      <c r="A11" s="6">
        <v>41152.929652777777</v>
      </c>
      <c r="B11" s="7"/>
      <c r="C11" s="13">
        <v>63293.245246749997</v>
      </c>
      <c r="D11" s="10">
        <f t="shared" si="1"/>
        <v>566.76734387558122</v>
      </c>
      <c r="E11" s="10">
        <f t="shared" si="2"/>
        <v>111.67412154332652</v>
      </c>
      <c r="F11" s="11">
        <v>251.9530681005871</v>
      </c>
      <c r="G11" s="12"/>
      <c r="H11" s="11">
        <v>847.57</v>
      </c>
      <c r="I11" s="10">
        <f t="shared" si="3"/>
        <v>104.23163952973586</v>
      </c>
    </row>
    <row r="12" spans="1:9" x14ac:dyDescent="0.25">
      <c r="A12" s="6">
        <v>41182.892118055555</v>
      </c>
      <c r="B12" s="7"/>
      <c r="C12" s="13">
        <v>61808.825400000009</v>
      </c>
      <c r="D12" s="10">
        <f t="shared" si="1"/>
        <v>566.76734387558122</v>
      </c>
      <c r="E12" s="10">
        <f t="shared" si="2"/>
        <v>109.05502243186493</v>
      </c>
      <c r="F12" s="11">
        <v>254.69184775925001</v>
      </c>
      <c r="G12" s="12"/>
      <c r="H12" s="11">
        <v>877.62</v>
      </c>
      <c r="I12" s="10">
        <f t="shared" si="3"/>
        <v>107.92709921786611</v>
      </c>
    </row>
    <row r="13" spans="1:9" x14ac:dyDescent="0.25">
      <c r="A13" s="6">
        <v>41214.375138888892</v>
      </c>
      <c r="B13" s="7"/>
      <c r="C13" s="13">
        <v>61670.316764999996</v>
      </c>
      <c r="D13" s="10">
        <f t="shared" si="1"/>
        <v>566.76734387558122</v>
      </c>
      <c r="E13" s="10">
        <f t="shared" si="2"/>
        <v>108.81063884749521</v>
      </c>
      <c r="F13" s="11">
        <v>246.18373699770837</v>
      </c>
      <c r="G13" s="12"/>
      <c r="H13" s="11">
        <v>860.404</v>
      </c>
      <c r="I13" s="10">
        <f t="shared" si="3"/>
        <v>105.80992670569138</v>
      </c>
    </row>
    <row r="14" spans="1:9" x14ac:dyDescent="0.25">
      <c r="A14" s="6">
        <v>41243.942013888889</v>
      </c>
      <c r="B14" s="7"/>
      <c r="C14" s="13">
        <v>61768.495595</v>
      </c>
      <c r="D14" s="10">
        <f t="shared" si="1"/>
        <v>566.76734387558122</v>
      </c>
      <c r="E14" s="10">
        <f t="shared" si="2"/>
        <v>108.98386483000975</v>
      </c>
      <c r="F14" s="11">
        <v>256.27974389975003</v>
      </c>
      <c r="G14" s="12"/>
      <c r="H14" s="11">
        <v>876.05</v>
      </c>
      <c r="I14" s="10">
        <f t="shared" si="3"/>
        <v>107.73402528407694</v>
      </c>
    </row>
    <row r="15" spans="1:9" x14ac:dyDescent="0.25">
      <c r="A15" s="6">
        <v>41274.896365740744</v>
      </c>
      <c r="B15" s="7"/>
      <c r="C15" s="13">
        <v>61572.993877749992</v>
      </c>
      <c r="D15" s="10">
        <f t="shared" si="1"/>
        <v>566.76734387558122</v>
      </c>
      <c r="E15" s="10">
        <f t="shared" si="2"/>
        <v>108.63892308387251</v>
      </c>
      <c r="F15" s="11">
        <v>238.23287060487246</v>
      </c>
      <c r="G15" s="12"/>
      <c r="H15" s="11">
        <v>876.96</v>
      </c>
      <c r="I15" s="10">
        <f t="shared" si="3"/>
        <v>107.84593437945793</v>
      </c>
    </row>
    <row r="16" spans="1:9" x14ac:dyDescent="0.25">
      <c r="A16" s="6">
        <v>41306.922349537039</v>
      </c>
      <c r="B16" s="7"/>
      <c r="C16" s="13">
        <v>62983.566342799997</v>
      </c>
      <c r="D16" s="10">
        <f t="shared" si="1"/>
        <v>566.76734387558122</v>
      </c>
      <c r="E16" s="10">
        <f t="shared" si="2"/>
        <v>111.12772643553431</v>
      </c>
      <c r="F16" s="11">
        <v>241.46853286290334</v>
      </c>
      <c r="G16" s="12"/>
      <c r="H16" s="11">
        <v>904.63</v>
      </c>
      <c r="I16" s="10">
        <f t="shared" si="3"/>
        <v>111.24870874120715</v>
      </c>
    </row>
    <row r="17" spans="1:9" x14ac:dyDescent="0.25">
      <c r="A17" s="6">
        <v>41327.904988425929</v>
      </c>
      <c r="B17" s="7">
        <v>3000</v>
      </c>
      <c r="C17" s="13">
        <v>66843.620363199996</v>
      </c>
      <c r="D17" s="10">
        <f t="shared" si="1"/>
        <v>593.39963731310706</v>
      </c>
      <c r="E17" s="10">
        <f t="shared" si="2"/>
        <v>112.64519922166718</v>
      </c>
      <c r="F17" s="11">
        <v>253.44911222704002</v>
      </c>
      <c r="G17" s="12"/>
      <c r="H17" s="11">
        <v>896.24</v>
      </c>
      <c r="I17" s="10">
        <f t="shared" si="3"/>
        <v>110.21693147720008</v>
      </c>
    </row>
    <row r="18" spans="1:9" x14ac:dyDescent="0.25">
      <c r="A18" s="6">
        <v>41333.92292824074</v>
      </c>
      <c r="B18" s="7"/>
      <c r="C18" s="13">
        <v>67749.271179999996</v>
      </c>
      <c r="D18" s="10">
        <f t="shared" si="1"/>
        <v>593.39963731310706</v>
      </c>
      <c r="E18" s="10">
        <f t="shared" si="2"/>
        <v>114.17140645175711</v>
      </c>
      <c r="F18" s="11">
        <v>263.34759152883333</v>
      </c>
      <c r="G18" s="12"/>
      <c r="H18" s="11">
        <v>901.24</v>
      </c>
      <c r="I18" s="10">
        <f t="shared" si="3"/>
        <v>110.83181661665603</v>
      </c>
    </row>
    <row r="19" spans="1:9" x14ac:dyDescent="0.25">
      <c r="A19" s="6">
        <v>41352.942013888889</v>
      </c>
      <c r="B19" s="7">
        <v>3000</v>
      </c>
      <c r="C19" s="13">
        <v>72109.77339100001</v>
      </c>
      <c r="D19" s="10">
        <f t="shared" si="1"/>
        <v>619.15864106309118</v>
      </c>
      <c r="E19" s="10">
        <f t="shared" si="2"/>
        <v>116.46413149816986</v>
      </c>
      <c r="F19" s="11">
        <v>247.75536090184994</v>
      </c>
      <c r="G19" s="12"/>
      <c r="H19" s="11">
        <v>927.2</v>
      </c>
      <c r="I19" s="10">
        <f t="shared" si="3"/>
        <v>114.02430026071131</v>
      </c>
    </row>
    <row r="20" spans="1:9" x14ac:dyDescent="0.25">
      <c r="A20" s="6">
        <v>41362.70988425926</v>
      </c>
      <c r="B20" s="7"/>
      <c r="C20" s="13">
        <v>73521.870308000012</v>
      </c>
      <c r="D20" s="10">
        <f t="shared" si="1"/>
        <v>619.15864106309118</v>
      </c>
      <c r="E20" s="10">
        <f t="shared" si="2"/>
        <v>118.7448021104308</v>
      </c>
      <c r="F20" s="11">
        <v>268.91708375374998</v>
      </c>
      <c r="G20" s="12"/>
      <c r="H20" s="11">
        <v>931.07</v>
      </c>
      <c r="I20" s="10">
        <f t="shared" si="3"/>
        <v>114.50022135865022</v>
      </c>
    </row>
    <row r="21" spans="1:9" x14ac:dyDescent="0.25">
      <c r="A21" s="6">
        <v>41394.924247685187</v>
      </c>
      <c r="B21" s="7"/>
      <c r="C21" s="13">
        <v>74918.091123000006</v>
      </c>
      <c r="D21" s="10">
        <f t="shared" si="1"/>
        <v>619.15864106309118</v>
      </c>
      <c r="E21" s="10">
        <f t="shared" si="2"/>
        <v>120.99983131038299</v>
      </c>
      <c r="F21" s="11">
        <v>257.08236689328328</v>
      </c>
      <c r="G21" s="12"/>
      <c r="H21" s="11">
        <v>936.82</v>
      </c>
      <c r="I21" s="10">
        <f t="shared" si="3"/>
        <v>115.20733926902457</v>
      </c>
    </row>
    <row r="22" spans="1:9" x14ac:dyDescent="0.25">
      <c r="A22" s="6">
        <v>41426.345046296294</v>
      </c>
      <c r="B22" s="7"/>
      <c r="C22" s="13">
        <v>73060.364759000004</v>
      </c>
      <c r="D22" s="10">
        <f t="shared" si="1"/>
        <v>619.15864106309118</v>
      </c>
      <c r="E22" s="10">
        <f t="shared" si="2"/>
        <v>117.99942682469207</v>
      </c>
      <c r="F22" s="11">
        <v>288.62244291025837</v>
      </c>
      <c r="G22" s="12"/>
      <c r="H22" s="11">
        <v>957.87</v>
      </c>
      <c r="I22" s="10">
        <f t="shared" si="3"/>
        <v>117.79600570613411</v>
      </c>
    </row>
    <row r="23" spans="1:9" x14ac:dyDescent="0.25">
      <c r="A23" s="6">
        <v>41431.937175925923</v>
      </c>
      <c r="B23" s="7">
        <v>3000</v>
      </c>
      <c r="C23" s="13">
        <v>74879.525039999993</v>
      </c>
      <c r="D23" s="10">
        <f t="shared" si="1"/>
        <v>645.00015743587767</v>
      </c>
      <c r="E23" s="10">
        <f t="shared" si="2"/>
        <v>116.09225854715253</v>
      </c>
      <c r="F23" s="11">
        <v>285.72800094616662</v>
      </c>
      <c r="G23" s="12"/>
      <c r="H23" s="11">
        <v>921.93</v>
      </c>
      <c r="I23" s="10">
        <f t="shared" si="3"/>
        <v>113.37621132372473</v>
      </c>
    </row>
    <row r="24" spans="1:9" x14ac:dyDescent="0.25">
      <c r="A24" s="6">
        <v>41454.677384259259</v>
      </c>
      <c r="B24" s="7"/>
      <c r="C24" s="13">
        <v>74038.759221999993</v>
      </c>
      <c r="D24" s="10">
        <f t="shared" si="1"/>
        <v>645.00015743587767</v>
      </c>
      <c r="E24" s="10">
        <f t="shared" si="2"/>
        <v>114.78874596919849</v>
      </c>
      <c r="F24" s="11">
        <v>299.13912807308327</v>
      </c>
      <c r="G24" s="12"/>
      <c r="H24" s="11">
        <v>903.57</v>
      </c>
      <c r="I24" s="10">
        <f t="shared" si="3"/>
        <v>111.1183530916425</v>
      </c>
    </row>
    <row r="25" spans="1:9" x14ac:dyDescent="0.25">
      <c r="A25" s="6">
        <v>41486.925428240742</v>
      </c>
      <c r="B25" s="7"/>
      <c r="C25" s="13">
        <v>74358.735636999991</v>
      </c>
      <c r="D25" s="10">
        <f t="shared" si="1"/>
        <v>645.00015743587767</v>
      </c>
      <c r="E25" s="10">
        <f t="shared" si="2"/>
        <v>115.28483331322647</v>
      </c>
      <c r="F25" s="11">
        <v>270.19529478778327</v>
      </c>
      <c r="G25" s="12"/>
      <c r="H25" s="11">
        <v>926.03</v>
      </c>
      <c r="I25" s="10">
        <f t="shared" si="3"/>
        <v>113.88041713807863</v>
      </c>
    </row>
    <row r="26" spans="1:9" x14ac:dyDescent="0.25">
      <c r="A26" s="6">
        <v>41517.376296296294</v>
      </c>
      <c r="B26" s="7"/>
      <c r="C26" s="13">
        <v>72347.78268959999</v>
      </c>
      <c r="D26" s="10">
        <f t="shared" si="1"/>
        <v>645.00015743587767</v>
      </c>
      <c r="E26" s="10">
        <f t="shared" si="2"/>
        <v>112.16707756663207</v>
      </c>
      <c r="F26" s="11">
        <v>272.8434208146333</v>
      </c>
      <c r="G26" s="12"/>
      <c r="H26" s="11">
        <v>920.24</v>
      </c>
      <c r="I26" s="10">
        <f t="shared" si="3"/>
        <v>113.16838014658865</v>
      </c>
    </row>
    <row r="27" spans="1:9" x14ac:dyDescent="0.25">
      <c r="A27" s="6">
        <v>41547.836087962962</v>
      </c>
      <c r="B27" s="7"/>
      <c r="C27" s="13">
        <v>74465.151757</v>
      </c>
      <c r="D27" s="10">
        <f t="shared" si="1"/>
        <v>645.00015743587767</v>
      </c>
      <c r="E27" s="10">
        <f t="shared" si="2"/>
        <v>115.4498195055137</v>
      </c>
      <c r="F27" s="11">
        <v>286.49001860640834</v>
      </c>
      <c r="G27" s="12"/>
      <c r="H27" s="11">
        <v>946.42</v>
      </c>
      <c r="I27" s="10">
        <f t="shared" si="3"/>
        <v>116.38791873677998</v>
      </c>
    </row>
    <row r="28" spans="1:9" x14ac:dyDescent="0.25">
      <c r="A28" s="6">
        <v>41578.883356481485</v>
      </c>
      <c r="B28" s="7"/>
      <c r="C28" s="13">
        <v>77198.065646699994</v>
      </c>
      <c r="D28" s="10">
        <f t="shared" si="1"/>
        <v>645.00015743587767</v>
      </c>
      <c r="E28" s="10">
        <f t="shared" si="2"/>
        <v>119.68689426928488</v>
      </c>
      <c r="F28" s="11">
        <v>279.62099556854497</v>
      </c>
      <c r="G28" s="12"/>
      <c r="H28" s="11">
        <v>971.9</v>
      </c>
      <c r="I28" s="10">
        <f t="shared" si="3"/>
        <v>119.52137340744751</v>
      </c>
    </row>
    <row r="29" spans="1:9" x14ac:dyDescent="0.25">
      <c r="A29" s="6">
        <v>41608.568611111114</v>
      </c>
      <c r="B29" s="7"/>
      <c r="C29" s="13">
        <v>76842.484847999993</v>
      </c>
      <c r="D29" s="10">
        <f t="shared" si="1"/>
        <v>645.00015743587767</v>
      </c>
      <c r="E29" s="10">
        <f t="shared" si="2"/>
        <v>119.13560634384689</v>
      </c>
      <c r="F29" s="11">
        <v>282.77602632864165</v>
      </c>
      <c r="G29" s="12"/>
      <c r="H29" s="11">
        <v>991.55</v>
      </c>
      <c r="I29" s="10">
        <f t="shared" si="3"/>
        <v>121.9378720055094</v>
      </c>
    </row>
    <row r="30" spans="1:9" x14ac:dyDescent="0.25">
      <c r="A30" s="6">
        <v>41631.964236111111</v>
      </c>
      <c r="B30" s="7"/>
      <c r="C30" s="13">
        <v>75689.642240000001</v>
      </c>
      <c r="D30" s="10">
        <f t="shared" si="1"/>
        <v>645.00015743587767</v>
      </c>
      <c r="E30" s="10">
        <f t="shared" si="2"/>
        <v>117.34825389949559</v>
      </c>
      <c r="F30" s="11">
        <v>304.420970216</v>
      </c>
      <c r="G30" s="12"/>
      <c r="H30" s="11">
        <v>991.6</v>
      </c>
      <c r="I30" s="10">
        <f t="shared" si="3"/>
        <v>121.94402085690398</v>
      </c>
    </row>
    <row r="31" spans="1:9" x14ac:dyDescent="0.25">
      <c r="A31" s="6">
        <v>41639.949224537035</v>
      </c>
      <c r="B31" s="7">
        <v>3000</v>
      </c>
      <c r="C31" s="13">
        <v>76580.409455000001</v>
      </c>
      <c r="D31" s="10">
        <f t="shared" si="1"/>
        <v>671.29792455405379</v>
      </c>
      <c r="E31" s="10">
        <f t="shared" si="2"/>
        <v>114.07812634885279</v>
      </c>
      <c r="F31" s="11">
        <v>302.91494131854171</v>
      </c>
      <c r="G31" s="12"/>
      <c r="H31" s="11">
        <v>1001.93</v>
      </c>
      <c r="I31" s="10">
        <f t="shared" si="3"/>
        <v>123.21437355501996</v>
      </c>
    </row>
    <row r="32" spans="1:9" x14ac:dyDescent="0.25">
      <c r="A32" s="6">
        <v>41639.956736111111</v>
      </c>
      <c r="B32" s="7"/>
      <c r="C32" s="13">
        <v>79730.619455000022</v>
      </c>
      <c r="D32" s="10">
        <f t="shared" si="1"/>
        <v>671.29792455405379</v>
      </c>
      <c r="E32" s="10">
        <f t="shared" si="2"/>
        <v>118.77084158716181</v>
      </c>
      <c r="F32" s="11">
        <v>302.91494131854171</v>
      </c>
      <c r="G32" s="12"/>
      <c r="H32" s="11">
        <v>1001.93</v>
      </c>
      <c r="I32" s="10">
        <f t="shared" si="3"/>
        <v>123.21437355501996</v>
      </c>
    </row>
    <row r="33" spans="1:9" x14ac:dyDescent="0.25">
      <c r="A33" s="6">
        <v>41670.918854166666</v>
      </c>
      <c r="B33" s="7"/>
      <c r="C33" s="13">
        <v>77970.265371000001</v>
      </c>
      <c r="D33" s="10">
        <f t="shared" si="1"/>
        <v>671.29792455405379</v>
      </c>
      <c r="E33" s="10">
        <f t="shared" si="2"/>
        <v>116.14852738118623</v>
      </c>
      <c r="F33" s="11">
        <v>290.01242138829997</v>
      </c>
      <c r="G33" s="12"/>
      <c r="H33" s="11">
        <v>967.29</v>
      </c>
      <c r="I33" s="10">
        <f t="shared" si="3"/>
        <v>118.95444930886914</v>
      </c>
    </row>
    <row r="34" spans="1:9" x14ac:dyDescent="0.25">
      <c r="A34" s="6">
        <v>41698.934641203705</v>
      </c>
      <c r="B34" s="7"/>
      <c r="C34" s="13">
        <v>80050.846131999991</v>
      </c>
      <c r="D34" s="10">
        <f t="shared" si="1"/>
        <v>671.29792455405379</v>
      </c>
      <c r="E34" s="10">
        <f t="shared" si="2"/>
        <v>119.24786775585241</v>
      </c>
      <c r="F34" s="11">
        <v>269.38161205933335</v>
      </c>
      <c r="G34" s="12"/>
      <c r="H34" s="11">
        <v>982.99</v>
      </c>
      <c r="I34" s="10">
        <f t="shared" si="3"/>
        <v>120.88518864676082</v>
      </c>
    </row>
    <row r="35" spans="1:9" x14ac:dyDescent="0.25">
      <c r="A35" s="6">
        <v>41705.72929398148</v>
      </c>
      <c r="B35" s="7">
        <v>2000</v>
      </c>
      <c r="C35" s="13">
        <v>81465.33263400002</v>
      </c>
      <c r="D35" s="10">
        <f t="shared" si="1"/>
        <v>688.19329017583766</v>
      </c>
      <c r="E35" s="10">
        <f t="shared" si="2"/>
        <v>118.37565666062382</v>
      </c>
      <c r="F35" s="11">
        <v>258.54878377350002</v>
      </c>
      <c r="G35" s="12"/>
      <c r="H35" s="11">
        <v>992.72</v>
      </c>
      <c r="I35" s="10">
        <f t="shared" si="3"/>
        <v>122.08175512814211</v>
      </c>
    </row>
    <row r="36" spans="1:9" x14ac:dyDescent="0.25">
      <c r="A36" s="6">
        <v>41729.92769675926</v>
      </c>
      <c r="B36" s="7"/>
      <c r="C36" s="13">
        <v>83179.982395100014</v>
      </c>
      <c r="D36" s="10">
        <f t="shared" si="1"/>
        <v>688.19329017583766</v>
      </c>
      <c r="E36" s="10">
        <f t="shared" si="2"/>
        <v>120.8671801694652</v>
      </c>
      <c r="F36" s="11">
        <v>269.30840586933164</v>
      </c>
      <c r="G36" s="12"/>
      <c r="H36" s="11">
        <v>968.53</v>
      </c>
      <c r="I36" s="10">
        <f t="shared" si="3"/>
        <v>119.10694082345422</v>
      </c>
    </row>
    <row r="37" spans="1:9" x14ac:dyDescent="0.25">
      <c r="A37" s="6">
        <v>41759.925682870373</v>
      </c>
      <c r="B37" s="7"/>
      <c r="C37" s="13">
        <v>84958.131878800006</v>
      </c>
      <c r="D37" s="10">
        <f t="shared" si="1"/>
        <v>688.19329017583766</v>
      </c>
      <c r="E37" s="10">
        <f t="shared" si="2"/>
        <v>123.45097386388738</v>
      </c>
      <c r="F37" s="11">
        <v>263.96803156314496</v>
      </c>
      <c r="G37" s="12"/>
      <c r="H37" s="11">
        <v>965.02</v>
      </c>
      <c r="I37" s="10">
        <f t="shared" si="3"/>
        <v>118.67529145555615</v>
      </c>
    </row>
    <row r="38" spans="1:9" x14ac:dyDescent="0.25">
      <c r="A38" s="6">
        <v>41789.948101851849</v>
      </c>
      <c r="B38" s="7"/>
      <c r="C38" s="13">
        <v>87931.271634000004</v>
      </c>
      <c r="D38" s="10">
        <f t="shared" si="1"/>
        <v>688.19329017583766</v>
      </c>
      <c r="E38" s="10">
        <f t="shared" si="2"/>
        <v>127.77118418508995</v>
      </c>
      <c r="F38" s="11">
        <v>271.3516189851</v>
      </c>
      <c r="G38" s="12"/>
      <c r="H38" s="11">
        <v>993.91</v>
      </c>
      <c r="I38" s="10">
        <f t="shared" si="3"/>
        <v>122.22809779133263</v>
      </c>
    </row>
    <row r="39" spans="1:9" x14ac:dyDescent="0.25">
      <c r="A39" s="6">
        <v>41819.340891203705</v>
      </c>
      <c r="B39" s="7"/>
      <c r="C39" s="13">
        <v>87413.287545000014</v>
      </c>
      <c r="D39" s="10">
        <f t="shared" si="1"/>
        <v>688.19329017583766</v>
      </c>
      <c r="E39" s="10">
        <f t="shared" si="2"/>
        <v>127.0185117943614</v>
      </c>
      <c r="F39" s="11">
        <v>260.57568220324998</v>
      </c>
      <c r="G39" s="12"/>
      <c r="H39" s="11">
        <v>1013.19</v>
      </c>
      <c r="I39" s="10">
        <f t="shared" si="3"/>
        <v>124.59909488907478</v>
      </c>
    </row>
    <row r="40" spans="1:9" x14ac:dyDescent="0.25">
      <c r="A40" s="6">
        <v>41840.745671296296</v>
      </c>
      <c r="B40" s="7">
        <v>2500</v>
      </c>
      <c r="C40" s="13">
        <v>91931.858209999991</v>
      </c>
      <c r="D40" s="10">
        <f t="shared" si="1"/>
        <v>707.43121343803386</v>
      </c>
      <c r="E40" s="10">
        <f t="shared" si="2"/>
        <v>129.95165673171502</v>
      </c>
      <c r="F40" s="11">
        <v>283.54568089641674</v>
      </c>
      <c r="G40" s="12"/>
      <c r="H40" s="11">
        <v>1002.16</v>
      </c>
      <c r="I40" s="10">
        <f t="shared" si="3"/>
        <v>123.24265827143493</v>
      </c>
    </row>
    <row r="41" spans="1:9" x14ac:dyDescent="0.25">
      <c r="A41" s="6">
        <v>41912.925509259258</v>
      </c>
      <c r="B41" s="7"/>
      <c r="C41" s="13">
        <v>90768.83140000001</v>
      </c>
      <c r="D41" s="10">
        <f t="shared" si="1"/>
        <v>707.43121343803386</v>
      </c>
      <c r="E41" s="10">
        <f t="shared" si="2"/>
        <v>128.30764274433693</v>
      </c>
      <c r="F41" s="11">
        <v>292.81865188491662</v>
      </c>
      <c r="G41" s="12"/>
      <c r="H41" s="11">
        <v>1047.56</v>
      </c>
      <c r="I41" s="10">
        <f t="shared" si="3"/>
        <v>128.82581533769496</v>
      </c>
    </row>
    <row r="42" spans="1:9" x14ac:dyDescent="0.25">
      <c r="A42" s="6">
        <v>41929.865208333336</v>
      </c>
      <c r="B42" s="7">
        <v>2500</v>
      </c>
      <c r="C42" s="13">
        <v>89614.896682349994</v>
      </c>
      <c r="D42" s="10">
        <f t="shared" si="1"/>
        <v>727.73288514917544</v>
      </c>
      <c r="E42" s="10">
        <f t="shared" si="2"/>
        <v>123.14256853183177</v>
      </c>
      <c r="F42" s="11">
        <v>274.19326242153869</v>
      </c>
      <c r="G42" s="12"/>
      <c r="H42" s="11">
        <v>1003.53</v>
      </c>
      <c r="I42" s="10">
        <f t="shared" si="3"/>
        <v>123.41113679964587</v>
      </c>
    </row>
    <row r="43" spans="1:9" x14ac:dyDescent="0.25">
      <c r="A43" s="6">
        <v>41943.907951388886</v>
      </c>
      <c r="B43" s="7"/>
      <c r="C43" s="13">
        <v>94990.341210000013</v>
      </c>
      <c r="D43" s="10">
        <f t="shared" si="1"/>
        <v>727.73288514917544</v>
      </c>
      <c r="E43" s="10">
        <f t="shared" si="2"/>
        <v>130.52913115301678</v>
      </c>
      <c r="F43" s="11">
        <v>305.01419247550001</v>
      </c>
      <c r="G43" s="12"/>
      <c r="H43" s="11">
        <v>1057.52</v>
      </c>
      <c r="I43" s="10">
        <f t="shared" si="3"/>
        <v>130.05066653549122</v>
      </c>
    </row>
    <row r="44" spans="1:9" x14ac:dyDescent="0.25">
      <c r="A44" s="6">
        <v>42004.890428240738</v>
      </c>
      <c r="B44" s="7"/>
      <c r="C44" s="13">
        <v>97002.847537499998</v>
      </c>
      <c r="D44" s="10">
        <f t="shared" si="1"/>
        <v>727.73288514917544</v>
      </c>
      <c r="E44" s="10">
        <f t="shared" si="2"/>
        <v>133.29457760812295</v>
      </c>
      <c r="F44" s="11">
        <v>204.55551555485417</v>
      </c>
      <c r="G44" s="12"/>
      <c r="H44" s="11">
        <v>1109.25</v>
      </c>
      <c r="I44" s="10">
        <f t="shared" si="3"/>
        <v>136.41226818830248</v>
      </c>
    </row>
    <row r="45" spans="1:9" x14ac:dyDescent="0.25">
      <c r="A45" s="6">
        <v>42035.382592592592</v>
      </c>
      <c r="B45" s="7"/>
      <c r="C45" s="13">
        <v>105928.9168205</v>
      </c>
      <c r="D45" s="10">
        <f t="shared" si="1"/>
        <v>727.73288514917544</v>
      </c>
      <c r="E45" s="10">
        <f t="shared" si="2"/>
        <v>145.56016222736176</v>
      </c>
      <c r="F45" s="11">
        <v>237.85841967576252</v>
      </c>
      <c r="G45" s="12"/>
      <c r="H45" s="11">
        <v>1194.77</v>
      </c>
      <c r="I45" s="10">
        <f t="shared" si="3"/>
        <v>146.92926361355703</v>
      </c>
    </row>
    <row r="46" spans="1:9" x14ac:dyDescent="0.25">
      <c r="A46" s="6">
        <v>42063.304456018515</v>
      </c>
      <c r="B46" s="7"/>
      <c r="C46" s="13">
        <v>111207.75793300002</v>
      </c>
      <c r="D46" s="10">
        <f t="shared" si="1"/>
        <v>727.73288514917544</v>
      </c>
      <c r="E46" s="10">
        <f t="shared" si="2"/>
        <v>152.81397914319061</v>
      </c>
      <c r="F46" s="11">
        <v>249.46080113233336</v>
      </c>
      <c r="G46" s="12"/>
      <c r="H46" s="11">
        <v>1244.21</v>
      </c>
      <c r="I46" s="10">
        <f t="shared" si="3"/>
        <v>153.00924787249747</v>
      </c>
    </row>
    <row r="47" spans="1:9" x14ac:dyDescent="0.25">
      <c r="A47" s="6">
        <v>42071.56046296296</v>
      </c>
      <c r="B47" s="7">
        <v>2000</v>
      </c>
      <c r="C47" s="13">
        <v>114736.94632799999</v>
      </c>
      <c r="D47" s="10">
        <f t="shared" si="1"/>
        <v>740.64316716146072</v>
      </c>
      <c r="E47" s="10">
        <f t="shared" si="2"/>
        <v>154.91528365506039</v>
      </c>
      <c r="F47" s="11">
        <v>255.84735961066664</v>
      </c>
      <c r="G47" s="12"/>
      <c r="H47" s="11">
        <v>1277.02</v>
      </c>
      <c r="I47" s="10">
        <f t="shared" si="3"/>
        <v>157.0441241576074</v>
      </c>
    </row>
    <row r="48" spans="1:9" x14ac:dyDescent="0.25">
      <c r="A48" s="6">
        <v>42095.953993055555</v>
      </c>
      <c r="B48" s="7"/>
      <c r="C48" s="13">
        <v>118303.56116800001</v>
      </c>
      <c r="D48" s="10">
        <f t="shared" si="1"/>
        <v>740.64316716146072</v>
      </c>
      <c r="E48" s="10">
        <f t="shared" si="2"/>
        <v>159.73084801605921</v>
      </c>
      <c r="F48" s="11">
        <v>226.80960057660002</v>
      </c>
      <c r="G48" s="12"/>
      <c r="H48" s="11">
        <v>1297.4000000000001</v>
      </c>
      <c r="I48" s="10">
        <f t="shared" si="3"/>
        <v>159.55039598602986</v>
      </c>
    </row>
    <row r="49" spans="1:9" x14ac:dyDescent="0.25">
      <c r="A49" s="6">
        <v>42124.922083333331</v>
      </c>
      <c r="B49" s="7"/>
      <c r="C49" s="13">
        <v>112769.033482</v>
      </c>
      <c r="D49" s="10">
        <f t="shared" si="1"/>
        <v>740.64316716146072</v>
      </c>
      <c r="E49" s="10">
        <f t="shared" si="2"/>
        <v>152.2582513171505</v>
      </c>
      <c r="F49" s="11">
        <v>192.81604079044999</v>
      </c>
      <c r="G49" s="12"/>
      <c r="H49" s="11">
        <v>1289.82</v>
      </c>
      <c r="I49" s="10">
        <f t="shared" si="3"/>
        <v>158.61823011461462</v>
      </c>
    </row>
    <row r="50" spans="1:9" x14ac:dyDescent="0.25">
      <c r="A50" s="6">
        <v>42154.770104166666</v>
      </c>
      <c r="B50" s="7"/>
      <c r="C50" s="13">
        <v>117850.055152</v>
      </c>
      <c r="D50" s="10">
        <f t="shared" si="1"/>
        <v>740.64316716146072</v>
      </c>
      <c r="E50" s="10">
        <f t="shared" si="2"/>
        <v>159.11853423783575</v>
      </c>
      <c r="F50" s="11">
        <v>164.63904474133332</v>
      </c>
      <c r="G50" s="12"/>
      <c r="H50" s="11">
        <v>1305.8800000000001</v>
      </c>
      <c r="I50" s="10">
        <f t="shared" si="3"/>
        <v>160.59324118254716</v>
      </c>
    </row>
    <row r="51" spans="1:9" x14ac:dyDescent="0.25">
      <c r="A51" s="6">
        <v>42156.963842592595</v>
      </c>
      <c r="B51" s="7"/>
      <c r="C51" s="13">
        <v>117710.073926</v>
      </c>
      <c r="D51" s="10">
        <f t="shared" si="1"/>
        <v>740.64316716146072</v>
      </c>
      <c r="E51" s="10">
        <f t="shared" si="2"/>
        <v>158.92953468689615</v>
      </c>
      <c r="F51" s="11">
        <v>164.43571799050002</v>
      </c>
      <c r="G51" s="12"/>
      <c r="H51" s="11">
        <v>1291.48</v>
      </c>
      <c r="I51" s="10">
        <f t="shared" si="3"/>
        <v>158.822371980914</v>
      </c>
    </row>
    <row r="52" spans="1:9" x14ac:dyDescent="0.25">
      <c r="A52" s="6">
        <v>42179.781689814816</v>
      </c>
      <c r="B52" s="7">
        <v>3000</v>
      </c>
      <c r="C52" s="13">
        <v>114176.63695700001</v>
      </c>
      <c r="D52" s="10">
        <f t="shared" si="1"/>
        <v>760.62874652687867</v>
      </c>
      <c r="E52" s="10">
        <f t="shared" si="2"/>
        <v>150.10823279864732</v>
      </c>
      <c r="F52" s="11">
        <v>137.11561641912499</v>
      </c>
      <c r="G52" s="12"/>
      <c r="H52" s="11">
        <v>1298.1300000000001</v>
      </c>
      <c r="I52" s="10">
        <f t="shared" si="3"/>
        <v>159.64016921639043</v>
      </c>
    </row>
    <row r="53" spans="1:9" x14ac:dyDescent="0.25">
      <c r="A53" s="6">
        <v>42185.98269675926</v>
      </c>
      <c r="B53" s="7"/>
      <c r="C53" s="13">
        <v>110825.36644300002</v>
      </c>
      <c r="D53" s="10">
        <f t="shared" si="1"/>
        <v>760.62874652687867</v>
      </c>
      <c r="E53" s="10">
        <f t="shared" si="2"/>
        <v>145.70231134313792</v>
      </c>
      <c r="F53" s="11">
        <v>134.87175899175</v>
      </c>
      <c r="G53" s="12"/>
      <c r="H53" s="11">
        <v>1252.6099999999999</v>
      </c>
      <c r="I53" s="10">
        <f t="shared" si="3"/>
        <v>154.04225490678346</v>
      </c>
    </row>
    <row r="54" spans="1:9" x14ac:dyDescent="0.25">
      <c r="A54" s="6">
        <v>42216.926435185182</v>
      </c>
      <c r="B54" s="7"/>
      <c r="C54" s="13">
        <v>113151.13464</v>
      </c>
      <c r="D54" s="10">
        <f t="shared" si="1"/>
        <v>760.62874652687867</v>
      </c>
      <c r="E54" s="10">
        <f t="shared" si="2"/>
        <v>148.76000303257211</v>
      </c>
      <c r="F54" s="11">
        <v>179.87502695156249</v>
      </c>
      <c r="G54" s="12"/>
      <c r="H54" s="11">
        <v>1267.31</v>
      </c>
      <c r="I54" s="10">
        <f t="shared" si="3"/>
        <v>155.85001721678395</v>
      </c>
    </row>
    <row r="55" spans="1:9" x14ac:dyDescent="0.25">
      <c r="A55" s="6">
        <v>42242.676006944443</v>
      </c>
      <c r="B55" s="7">
        <v>600</v>
      </c>
      <c r="C55" s="13">
        <v>102191.84384749999</v>
      </c>
      <c r="D55" s="10">
        <f t="shared" si="1"/>
        <v>765.12100919907903</v>
      </c>
      <c r="E55" s="10">
        <f t="shared" si="2"/>
        <v>133.56298235029956</v>
      </c>
      <c r="F55" s="11">
        <v>203.27665571437501</v>
      </c>
      <c r="G55" s="12"/>
      <c r="H55" s="11">
        <v>1092.4000000000001</v>
      </c>
      <c r="I55" s="10">
        <f t="shared" si="3"/>
        <v>134.34010526833595</v>
      </c>
    </row>
    <row r="56" spans="1:9" x14ac:dyDescent="0.25">
      <c r="A56" s="6">
        <v>42248.956250000003</v>
      </c>
      <c r="B56" s="7"/>
      <c r="C56" s="13">
        <v>104910.01577999999</v>
      </c>
      <c r="D56" s="10">
        <f t="shared" si="1"/>
        <v>765.12100919907903</v>
      </c>
      <c r="E56" s="10">
        <f t="shared" si="2"/>
        <v>137.11558631727905</v>
      </c>
      <c r="F56" s="11">
        <v>202.69854959254167</v>
      </c>
      <c r="G56" s="12"/>
      <c r="H56" s="11">
        <v>1116.9000000000001</v>
      </c>
      <c r="I56" s="10">
        <f t="shared" si="3"/>
        <v>137.35304245167009</v>
      </c>
    </row>
    <row r="57" spans="1:9" x14ac:dyDescent="0.25">
      <c r="A57" s="6">
        <v>42277.930474537039</v>
      </c>
      <c r="B57" s="7"/>
      <c r="C57" s="13">
        <v>103261.28355200001</v>
      </c>
      <c r="D57" s="10">
        <f t="shared" si="1"/>
        <v>765.12100919907903</v>
      </c>
      <c r="E57" s="10">
        <f t="shared" si="2"/>
        <v>134.96072165119722</v>
      </c>
      <c r="F57" s="11">
        <v>257.09276684279996</v>
      </c>
      <c r="G57" s="12"/>
      <c r="H57" s="11">
        <v>1059.1300000000001</v>
      </c>
      <c r="I57" s="10">
        <f t="shared" si="3"/>
        <v>130.24865955039604</v>
      </c>
    </row>
    <row r="58" spans="1:9" x14ac:dyDescent="0.25">
      <c r="A58" s="6">
        <v>42369.913182870368</v>
      </c>
      <c r="B58" s="7"/>
      <c r="C58" s="13">
        <v>109198.87532114</v>
      </c>
      <c r="D58" s="10">
        <f t="shared" si="1"/>
        <v>765.12100919907903</v>
      </c>
      <c r="E58" s="10">
        <f t="shared" si="2"/>
        <v>142.72105197509646</v>
      </c>
      <c r="F58" s="11">
        <v>171.32786652289153</v>
      </c>
      <c r="G58" s="12"/>
      <c r="H58" s="11">
        <v>1127.82</v>
      </c>
      <c r="I58" s="10">
        <f t="shared" si="3"/>
        <v>138.69595159624185</v>
      </c>
    </row>
    <row r="59" spans="1:9" x14ac:dyDescent="0.25">
      <c r="A59" s="6">
        <v>42388.929803240739</v>
      </c>
      <c r="B59" s="7">
        <v>2000</v>
      </c>
      <c r="C59" s="13">
        <v>101815.24932250001</v>
      </c>
      <c r="D59" s="10">
        <f t="shared" si="1"/>
        <v>780.45175303616543</v>
      </c>
      <c r="E59" s="10">
        <f t="shared" si="2"/>
        <v>130.45681418026359</v>
      </c>
      <c r="F59" s="11">
        <v>214.07610815625003</v>
      </c>
      <c r="G59" s="12"/>
      <c r="H59" s="11">
        <v>1057.73</v>
      </c>
      <c r="I59" s="10">
        <f t="shared" si="3"/>
        <v>130.07649171134835</v>
      </c>
    </row>
    <row r="60" spans="1:9" x14ac:dyDescent="0.25">
      <c r="A60" s="6">
        <v>42460.926747685182</v>
      </c>
      <c r="B60" s="7"/>
      <c r="C60" s="13">
        <v>105908.739932</v>
      </c>
      <c r="D60" s="10">
        <f t="shared" si="1"/>
        <v>780.45175303616543</v>
      </c>
      <c r="E60" s="10">
        <f t="shared" si="2"/>
        <v>135.70184129894866</v>
      </c>
      <c r="F60" s="11">
        <v>219.04687386250001</v>
      </c>
      <c r="G60" s="12"/>
      <c r="H60" s="11">
        <v>1062.8499999999999</v>
      </c>
      <c r="I60" s="10">
        <f t="shared" si="3"/>
        <v>130.70613409415122</v>
      </c>
    </row>
    <row r="61" spans="1:9" x14ac:dyDescent="0.25">
      <c r="A61" s="6">
        <v>42490.38453703704</v>
      </c>
      <c r="B61" s="7"/>
      <c r="C61" s="13">
        <v>108008.04372500001</v>
      </c>
      <c r="D61" s="10">
        <f t="shared" si="1"/>
        <v>780.45175303616543</v>
      </c>
      <c r="E61" s="10">
        <f t="shared" si="2"/>
        <v>138.39169853206161</v>
      </c>
      <c r="F61" s="11">
        <v>185.5165623</v>
      </c>
      <c r="G61" s="12"/>
      <c r="H61" s="11">
        <v>1075.17</v>
      </c>
      <c r="I61" s="10">
        <f t="shared" si="3"/>
        <v>132.2212110777707</v>
      </c>
    </row>
    <row r="62" spans="1:9" x14ac:dyDescent="0.25">
      <c r="A62" s="6">
        <v>42521.949050925927</v>
      </c>
      <c r="B62" s="7"/>
      <c r="C62" s="13">
        <v>108973.477994</v>
      </c>
      <c r="D62" s="10">
        <f t="shared" si="1"/>
        <v>780.45175303616543</v>
      </c>
      <c r="E62" s="10">
        <f t="shared" si="2"/>
        <v>139.62871832892182</v>
      </c>
      <c r="F62" s="11">
        <v>194.92750386666668</v>
      </c>
      <c r="G62" s="12"/>
      <c r="H62" s="11">
        <v>1098.26</v>
      </c>
      <c r="I62" s="10">
        <f t="shared" si="3"/>
        <v>135.06075065177828</v>
      </c>
    </row>
    <row r="63" spans="1:9" x14ac:dyDescent="0.25">
      <c r="A63" s="6">
        <v>42551.994016203702</v>
      </c>
      <c r="B63" s="7"/>
      <c r="C63" s="13">
        <v>110238.80151200001</v>
      </c>
      <c r="D63" s="10">
        <f t="shared" si="1"/>
        <v>780.45175303616543</v>
      </c>
      <c r="E63" s="10">
        <f t="shared" si="2"/>
        <v>141.24998897515658</v>
      </c>
      <c r="F63" s="11">
        <v>227.07232720000002</v>
      </c>
      <c r="G63" s="12"/>
      <c r="H63" s="11">
        <v>1098.18</v>
      </c>
      <c r="I63" s="10">
        <f t="shared" si="3"/>
        <v>135.05091248954699</v>
      </c>
    </row>
    <row r="64" spans="1:9" x14ac:dyDescent="0.25">
      <c r="A64" s="6">
        <v>42569.941122685188</v>
      </c>
      <c r="B64" s="7">
        <v>37800</v>
      </c>
      <c r="C64" s="13">
        <v>153179.23459900002</v>
      </c>
      <c r="D64" s="10">
        <f t="shared" si="1"/>
        <v>1036.1396709470262</v>
      </c>
      <c r="E64" s="10">
        <f t="shared" si="2"/>
        <v>147.8364731069461</v>
      </c>
      <c r="F64" s="11">
        <v>284.5535733333333</v>
      </c>
      <c r="G64" s="12"/>
      <c r="H64" s="11">
        <v>1142.1600000000001</v>
      </c>
      <c r="I64" s="10">
        <f t="shared" si="3"/>
        <v>140.45944217620152</v>
      </c>
    </row>
    <row r="65" spans="1:9" x14ac:dyDescent="0.25">
      <c r="A65" s="6">
        <v>42580.927094907405</v>
      </c>
      <c r="B65" s="7"/>
      <c r="C65" s="13">
        <v>154011.091755</v>
      </c>
      <c r="D65" s="10">
        <f t="shared" si="1"/>
        <v>1036.1396709470262</v>
      </c>
      <c r="E65" s="10">
        <f t="shared" si="2"/>
        <v>148.63931579246906</v>
      </c>
      <c r="F65" s="11">
        <v>290.63069300000001</v>
      </c>
      <c r="G65" s="12"/>
      <c r="H65" s="11">
        <v>1150.19</v>
      </c>
      <c r="I65" s="10">
        <f t="shared" si="3"/>
        <v>141.44694771016776</v>
      </c>
    </row>
    <row r="66" spans="1:9" x14ac:dyDescent="0.25">
      <c r="A66" s="6">
        <v>42643.970717592594</v>
      </c>
      <c r="B66" s="7"/>
      <c r="C66" s="13">
        <v>150172.30389699998</v>
      </c>
      <c r="D66" s="10">
        <f t="shared" si="1"/>
        <v>1036.1396709470262</v>
      </c>
      <c r="E66" s="10">
        <f t="shared" si="2"/>
        <v>144.93442159177565</v>
      </c>
      <c r="F66" s="11">
        <v>292.93960409583332</v>
      </c>
      <c r="G66" s="12"/>
      <c r="H66" s="11">
        <v>1131.51</v>
      </c>
      <c r="I66" s="10">
        <f t="shared" si="3"/>
        <v>139.1497368291603</v>
      </c>
    </row>
    <row r="67" spans="1:9" x14ac:dyDescent="0.25">
      <c r="A67" s="6">
        <v>42650.35324074074</v>
      </c>
      <c r="B67" s="7">
        <v>2000</v>
      </c>
      <c r="C67" s="13">
        <v>151820.60543900001</v>
      </c>
      <c r="D67" s="10">
        <f t="shared" ref="D67:D75" si="4">D66+B67/((C67-B67)/D66)</f>
        <v>1049.9714088166063</v>
      </c>
      <c r="E67" s="10">
        <f t="shared" ref="E67:E75" si="5">C67/D67</f>
        <v>144.59499007702772</v>
      </c>
      <c r="F67" s="11">
        <v>298.12911325000005</v>
      </c>
      <c r="G67" s="12"/>
      <c r="H67" s="11">
        <v>1130.52</v>
      </c>
      <c r="I67" s="10">
        <f t="shared" ref="I67:I75" si="6">H67*I66/H66</f>
        <v>139.02798957154803</v>
      </c>
    </row>
    <row r="68" spans="1:9" x14ac:dyDescent="0.25">
      <c r="A68" s="6">
        <v>42704.924212962964</v>
      </c>
      <c r="B68" s="7"/>
      <c r="C68" s="13">
        <v>156471.06569600001</v>
      </c>
      <c r="D68" s="10">
        <f t="shared" si="4"/>
        <v>1049.9714088166063</v>
      </c>
      <c r="E68" s="10">
        <f t="shared" si="5"/>
        <v>149.02412044948369</v>
      </c>
      <c r="F68" s="11">
        <v>304.78189338541665</v>
      </c>
      <c r="G68" s="12"/>
      <c r="H68" s="11">
        <v>1117.8900000000001</v>
      </c>
      <c r="I68" s="10">
        <f t="shared" si="6"/>
        <v>137.47478970928231</v>
      </c>
    </row>
    <row r="69" spans="1:9" x14ac:dyDescent="0.25">
      <c r="A69" s="6">
        <v>42731.891550925924</v>
      </c>
      <c r="B69" s="7">
        <v>2000</v>
      </c>
      <c r="C69" s="13">
        <v>156845.04204600002</v>
      </c>
      <c r="D69" s="10">
        <f t="shared" si="4"/>
        <v>1063.5329848921863</v>
      </c>
      <c r="E69" s="10">
        <f t="shared" si="5"/>
        <v>147.47548432820813</v>
      </c>
      <c r="F69" s="11">
        <v>314.59187789999999</v>
      </c>
      <c r="G69" s="12"/>
      <c r="H69" s="11">
        <v>1163.7</v>
      </c>
      <c r="I69" s="10">
        <f t="shared" si="6"/>
        <v>143.10836735697771</v>
      </c>
    </row>
    <row r="70" spans="1:9" x14ac:dyDescent="0.25">
      <c r="A70" s="6">
        <v>42735.425115740742</v>
      </c>
      <c r="B70" s="7"/>
      <c r="C70" s="13">
        <v>159667.80223999999</v>
      </c>
      <c r="D70" s="10">
        <f t="shared" si="4"/>
        <v>1063.5329848921863</v>
      </c>
      <c r="E70" s="10">
        <f t="shared" si="5"/>
        <v>150.12961939886239</v>
      </c>
      <c r="F70" s="11">
        <v>328.19827559999999</v>
      </c>
      <c r="G70" s="12"/>
      <c r="H70" s="11">
        <v>1160.3800000000001</v>
      </c>
      <c r="I70" s="10">
        <f t="shared" si="6"/>
        <v>142.70008362437898</v>
      </c>
    </row>
    <row r="71" spans="1:9" x14ac:dyDescent="0.25">
      <c r="A71" s="6">
        <v>42825.950289351851</v>
      </c>
      <c r="B71" s="7"/>
      <c r="C71" s="13">
        <v>164060.53950000001</v>
      </c>
      <c r="D71" s="10">
        <f t="shared" si="4"/>
        <v>1063.5329848921863</v>
      </c>
      <c r="E71" s="10">
        <f t="shared" si="5"/>
        <v>154.25994476008785</v>
      </c>
      <c r="F71" s="11">
        <v>249.55222608333335</v>
      </c>
      <c r="G71" s="12"/>
      <c r="H71" s="11">
        <v>1195.6300000000001</v>
      </c>
      <c r="I71" s="10">
        <f t="shared" si="6"/>
        <v>147.03502385754342</v>
      </c>
    </row>
    <row r="72" spans="1:9" x14ac:dyDescent="0.25">
      <c r="A72" s="6">
        <v>42854.336597222224</v>
      </c>
      <c r="B72" s="7"/>
      <c r="C72" s="13">
        <v>163249.08937</v>
      </c>
      <c r="D72" s="10">
        <f t="shared" si="4"/>
        <v>1063.5329848921863</v>
      </c>
      <c r="E72" s="10">
        <f t="shared" si="5"/>
        <v>153.4969687720114</v>
      </c>
      <c r="F72" s="11">
        <v>254.32143800833333</v>
      </c>
      <c r="G72" s="12"/>
      <c r="H72" s="11">
        <v>1208.8699999999999</v>
      </c>
      <c r="I72" s="10">
        <f t="shared" si="6"/>
        <v>148.66323970682276</v>
      </c>
    </row>
    <row r="73" spans="1:9" x14ac:dyDescent="0.25">
      <c r="A73" s="6">
        <v>42918.751967592594</v>
      </c>
      <c r="B73" s="7"/>
      <c r="C73" s="13">
        <v>156437.29848</v>
      </c>
      <c r="D73" s="10">
        <f t="shared" si="4"/>
        <v>1063.5329848921863</v>
      </c>
      <c r="E73" s="10">
        <f t="shared" si="5"/>
        <v>147.09209841372109</v>
      </c>
      <c r="F73" s="11">
        <v>272.12654140000001</v>
      </c>
      <c r="G73" s="12"/>
      <c r="H73" s="11">
        <v>1205.6199999999999</v>
      </c>
      <c r="I73" s="10">
        <f t="shared" si="6"/>
        <v>148.26356436617641</v>
      </c>
    </row>
    <row r="74" spans="1:9" x14ac:dyDescent="0.25">
      <c r="A74" s="6">
        <v>42928.933067129627</v>
      </c>
      <c r="B74" s="7">
        <v>16000</v>
      </c>
      <c r="C74" s="13">
        <v>166505.01658999998</v>
      </c>
      <c r="D74" s="10">
        <f t="shared" si="4"/>
        <v>1176.595845810841</v>
      </c>
      <c r="E74" s="10">
        <f t="shared" si="5"/>
        <v>141.51419723503653</v>
      </c>
      <c r="F74" s="11">
        <v>289.07844310000002</v>
      </c>
      <c r="G74" s="12"/>
      <c r="H74" s="11">
        <v>1222.8599999999999</v>
      </c>
      <c r="I74" s="10">
        <f t="shared" si="6"/>
        <v>150.38368832702051</v>
      </c>
    </row>
    <row r="75" spans="1:9" x14ac:dyDescent="0.25">
      <c r="A75" s="6">
        <v>42937.974050925928</v>
      </c>
      <c r="B75" s="7"/>
      <c r="C75" s="13">
        <v>174328.4768</v>
      </c>
      <c r="D75" s="10">
        <f t="shared" si="4"/>
        <v>1176.595845810841</v>
      </c>
      <c r="E75" s="10">
        <f t="shared" si="5"/>
        <v>148.16343047672672</v>
      </c>
      <c r="F75" s="11">
        <v>290.95037173333338</v>
      </c>
      <c r="G75" s="12"/>
      <c r="H75" s="11">
        <v>1234.69</v>
      </c>
      <c r="I75" s="10">
        <f t="shared" si="6"/>
        <v>151.83850656697331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Feuil1</vt:lpstr>
      <vt:lpstr>Feuil2</vt:lpstr>
      <vt:lpstr>Feuil3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Phuoc Cao</dc:creator>
  <cp:lastModifiedBy>Phuoc Cao</cp:lastModifiedBy>
  <dcterms:created xsi:type="dcterms:W3CDTF">2017-07-28T07:32:06Z</dcterms:created>
  <dcterms:modified xsi:type="dcterms:W3CDTF">2017-07-28T07:32:50Z</dcterms:modified>
</cp:coreProperties>
</file>